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Sensor de Luces Automaticas" sheetId="1" r:id="rId1"/>
  </sheets>
  <definedNames>
    <definedName name="_xlnm.Print_Area" localSheetId="0">'Sensor de Luces Automaticas'!$B$1:$L$15</definedName>
  </definedNames>
  <calcPr fullCalcOnLoad="1"/>
</workbook>
</file>

<file path=xl/comments1.xml><?xml version="1.0" encoding="utf-8"?>
<comments xmlns="http://schemas.openxmlformats.org/spreadsheetml/2006/main">
  <authors>
    <author>Francisco Fernandez</author>
  </authors>
  <commentList>
    <comment ref="C4" authorId="0">
      <text>
        <r>
          <rPr>
            <b/>
            <sz val="8"/>
            <rFont val="Tahoma"/>
            <family val="0"/>
          </rPr>
          <t>INCLUIR LOS 8 DIGITOS QUE OS APARECE EN REGENLICHTSENS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Indicar el % de sensibilidad que quieres. De 0 a 99
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Indicar el % de sensibilidad que quieres. De 0 a 99</t>
        </r>
      </text>
    </comment>
  </commentList>
</comments>
</file>

<file path=xl/sharedStrings.xml><?xml version="1.0" encoding="utf-8"?>
<sst xmlns="http://schemas.openxmlformats.org/spreadsheetml/2006/main" count="27" uniqueCount="27">
  <si>
    <t>00208933</t>
  </si>
  <si>
    <t>Byte 00</t>
  </si>
  <si>
    <t>Byte 01</t>
  </si>
  <si>
    <t>Byte 02</t>
  </si>
  <si>
    <t>% Sensibilidad del Sensor de Lluvia</t>
  </si>
  <si>
    <t>% Sensibilidad del Sensor de Luz</t>
  </si>
  <si>
    <t>Encendido de Luces a partir de 140 kms/Hra</t>
  </si>
  <si>
    <t>Encendido de Luces con Lluvia</t>
  </si>
  <si>
    <t>Cod.Hex</t>
  </si>
  <si>
    <t>Codigo a Introducir con Vag Com</t>
  </si>
  <si>
    <t>Canal 9:Cen.Elect( RegenLichtSens)</t>
  </si>
  <si>
    <t>AJUSTAR EL SENSOR DE LUCES A VUESTRO GUSTO</t>
  </si>
  <si>
    <t>CODIGO INICIAL DE VUESTRO COCHE</t>
  </si>
  <si>
    <t>POR DEFECTO TODOS LLEVAN ACTIVADO LAS</t>
  </si>
  <si>
    <t>LUCES A 140 KMS/H Y EL ENCENDIDO CON LLUVIA</t>
  </si>
  <si>
    <t>% Sensibilidad Sensor Lluvia que tienes</t>
  </si>
  <si>
    <t>% Sensibilidad Sensor Luces que tienes</t>
  </si>
  <si>
    <t>Si os devuelve el error #¿NOMBRE?, es porque en Excel no teneis instalado el programa de complementos Herramientas para análisis.</t>
  </si>
  <si>
    <r>
      <t xml:space="preserve">1. En el menú </t>
    </r>
    <r>
      <rPr>
        <b/>
        <sz val="10"/>
        <color indexed="13"/>
        <rFont val="Tahoma"/>
        <family val="2"/>
      </rPr>
      <t>Herramientas</t>
    </r>
    <r>
      <rPr>
        <sz val="10"/>
        <color indexed="13"/>
        <rFont val="Tahoma"/>
        <family val="2"/>
      </rPr>
      <t xml:space="preserve">, elegir </t>
    </r>
    <r>
      <rPr>
        <b/>
        <sz val="10"/>
        <color indexed="13"/>
        <rFont val="Tahoma"/>
        <family val="2"/>
      </rPr>
      <t>Complementos</t>
    </r>
    <r>
      <rPr>
        <sz val="10"/>
        <color indexed="13"/>
        <rFont val="Tahoma"/>
        <family val="2"/>
      </rPr>
      <t>.</t>
    </r>
  </si>
  <si>
    <r>
      <t xml:space="preserve">2. En la lista </t>
    </r>
    <r>
      <rPr>
        <b/>
        <sz val="10"/>
        <color indexed="13"/>
        <rFont val="Tahoma"/>
        <family val="2"/>
      </rPr>
      <t>Complementos disponibles</t>
    </r>
    <r>
      <rPr>
        <sz val="10"/>
        <color indexed="13"/>
        <rFont val="Tahoma"/>
        <family val="2"/>
      </rPr>
      <t xml:space="preserve">, seleccionar el cuadro </t>
    </r>
    <r>
      <rPr>
        <b/>
        <sz val="10"/>
        <color indexed="13"/>
        <rFont val="Tahoma"/>
        <family val="2"/>
      </rPr>
      <t>Herramientas para análisis</t>
    </r>
  </si>
  <si>
    <t>Esta hoja de cálculo consta de 2 partes, la parte izquierda es para que conozcamos el % de Sensibilidad que nos viene de serie en nuestro coche</t>
  </si>
  <si>
    <t>Y la parte de la derecha que nos sirve para modificarla a nuestro gusto con VAGCOM.</t>
  </si>
  <si>
    <t>con esto ya tendremos en el mfa + , la opcion de cierre por lluvia. Solo queda entrar mediante los botones correspondientes y activar.</t>
  </si>
  <si>
    <t xml:space="preserve"> Acceder con vag-com al modulo 46 y long coding, en el byte 9 tendremos marcado el bit 2, desmarcad este bit y marcad el bit 1</t>
  </si>
  <si>
    <t>Cerrar Ventanas con Lluvia (1)</t>
  </si>
  <si>
    <t>(1) SI SELECCIONAMOS CERRAR VENTANAS CON LLUVIA :</t>
  </si>
  <si>
    <t>( Incluir SIEMPRE los 8 dígitos 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</si>
</sst>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Verdana"/>
      <family val="2"/>
    </font>
    <font>
      <sz val="14"/>
      <color indexed="13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3"/>
      <name val="Arial"/>
      <family val="0"/>
    </font>
    <font>
      <sz val="10"/>
      <color indexed="13"/>
      <name val="Tahoma"/>
      <family val="2"/>
    </font>
    <font>
      <b/>
      <sz val="10"/>
      <color indexed="13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49" fontId="3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1" fillId="4" borderId="1" xfId="0" applyNumberFormat="1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/>
    </xf>
    <xf numFmtId="0" fontId="0" fillId="3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horizontal="left" indent="1"/>
    </xf>
    <xf numFmtId="0" fontId="13" fillId="3" borderId="0" xfId="0" applyFont="1" applyFill="1" applyAlignment="1">
      <alignment horizontal="left" indent="2"/>
    </xf>
    <xf numFmtId="0" fontId="12" fillId="3" borderId="0" xfId="0" applyFont="1" applyFill="1" applyBorder="1" applyAlignment="1">
      <alignment horizontal="center"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1</xdr:col>
      <xdr:colOff>1609725</xdr:colOff>
      <xdr:row>2</xdr:row>
      <xdr:rowOff>95250</xdr:rowOff>
    </xdr:to>
    <xdr:pic>
      <xdr:nvPicPr>
        <xdr:cNvPr id="1" name="Picture 4" descr="Indice de for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857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</xdr:row>
      <xdr:rowOff>200025</xdr:rowOff>
    </xdr:from>
    <xdr:to>
      <xdr:col>4</xdr:col>
      <xdr:colOff>133350</xdr:colOff>
      <xdr:row>14</xdr:row>
      <xdr:rowOff>9525</xdr:rowOff>
    </xdr:to>
    <xdr:sp>
      <xdr:nvSpPr>
        <xdr:cNvPr id="2" name="Rectangle 16"/>
        <xdr:cNvSpPr>
          <a:spLocks/>
        </xdr:cNvSpPr>
      </xdr:nvSpPr>
      <xdr:spPr>
        <a:xfrm>
          <a:off x="171450" y="1076325"/>
          <a:ext cx="4067175" cy="2181225"/>
        </a:xfrm>
        <a:prstGeom prst="rect">
          <a:avLst/>
        </a:prstGeom>
        <a:noFill/>
        <a:ln w="476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</xdr:row>
      <xdr:rowOff>552450</xdr:rowOff>
    </xdr:from>
    <xdr:to>
      <xdr:col>12</xdr:col>
      <xdr:colOff>142875</xdr:colOff>
      <xdr:row>14</xdr:row>
      <xdr:rowOff>19050</xdr:rowOff>
    </xdr:to>
    <xdr:sp>
      <xdr:nvSpPr>
        <xdr:cNvPr id="3" name="Rectangle 17"/>
        <xdr:cNvSpPr>
          <a:spLocks/>
        </xdr:cNvSpPr>
      </xdr:nvSpPr>
      <xdr:spPr>
        <a:xfrm>
          <a:off x="4324350" y="771525"/>
          <a:ext cx="4314825" cy="2495550"/>
        </a:xfrm>
        <a:prstGeom prst="rect">
          <a:avLst/>
        </a:prstGeom>
        <a:noFill/>
        <a:ln w="476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4</xdr:row>
      <xdr:rowOff>19050</xdr:rowOff>
    </xdr:from>
    <xdr:to>
      <xdr:col>2</xdr:col>
      <xdr:colOff>219075</xdr:colOff>
      <xdr:row>4</xdr:row>
      <xdr:rowOff>114300</xdr:rowOff>
    </xdr:to>
    <xdr:sp>
      <xdr:nvSpPr>
        <xdr:cNvPr id="4" name="Line 18"/>
        <xdr:cNvSpPr>
          <a:spLocks/>
        </xdr:cNvSpPr>
      </xdr:nvSpPr>
      <xdr:spPr>
        <a:xfrm flipV="1">
          <a:off x="2590800" y="1409700"/>
          <a:ext cx="457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14</xdr:row>
      <xdr:rowOff>104775</xdr:rowOff>
    </xdr:from>
    <xdr:to>
      <xdr:col>12</xdr:col>
      <xdr:colOff>171450</xdr:colOff>
      <xdr:row>28</xdr:row>
      <xdr:rowOff>95250</xdr:rowOff>
    </xdr:to>
    <xdr:sp>
      <xdr:nvSpPr>
        <xdr:cNvPr id="5" name="Rectangle 19"/>
        <xdr:cNvSpPr>
          <a:spLocks/>
        </xdr:cNvSpPr>
      </xdr:nvSpPr>
      <xdr:spPr>
        <a:xfrm>
          <a:off x="171450" y="3352800"/>
          <a:ext cx="8496300" cy="1666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10</xdr:row>
      <xdr:rowOff>161925</xdr:rowOff>
    </xdr:from>
    <xdr:to>
      <xdr:col>1</xdr:col>
      <xdr:colOff>2371725</xdr:colOff>
      <xdr:row>12</xdr:row>
      <xdr:rowOff>76200</xdr:rowOff>
    </xdr:to>
    <xdr:sp>
      <xdr:nvSpPr>
        <xdr:cNvPr id="6" name="AutoShape 20"/>
        <xdr:cNvSpPr>
          <a:spLocks/>
        </xdr:cNvSpPr>
      </xdr:nvSpPr>
      <xdr:spPr>
        <a:xfrm>
          <a:off x="1381125" y="2667000"/>
          <a:ext cx="1409700" cy="3238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CC"/>
                  </a:gs>
                  <a:gs pos="100000">
                    <a:srgbClr val="3366F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Turistin</a:t>
          </a:r>
        </a:p>
      </xdr:txBody>
    </xdr:sp>
    <xdr:clientData/>
  </xdr:twoCellAnchor>
  <xdr:twoCellAnchor>
    <xdr:from>
      <xdr:col>1</xdr:col>
      <xdr:colOff>1781175</xdr:colOff>
      <xdr:row>0</xdr:row>
      <xdr:rowOff>123825</xdr:rowOff>
    </xdr:from>
    <xdr:to>
      <xdr:col>5</xdr:col>
      <xdr:colOff>2562225</xdr:colOff>
      <xdr:row>1</xdr:row>
      <xdr:rowOff>295275</xdr:rowOff>
    </xdr:to>
    <xdr:sp>
      <xdr:nvSpPr>
        <xdr:cNvPr id="7" name="AutoShape 21"/>
        <xdr:cNvSpPr>
          <a:spLocks/>
        </xdr:cNvSpPr>
      </xdr:nvSpPr>
      <xdr:spPr>
        <a:xfrm>
          <a:off x="2200275" y="123825"/>
          <a:ext cx="4810125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Sensor Lluvia/Luces Automáticas</a:t>
          </a:r>
        </a:p>
      </xdr:txBody>
    </xdr:sp>
    <xdr:clientData/>
  </xdr:twoCellAnchor>
  <xdr:twoCellAnchor>
    <xdr:from>
      <xdr:col>0</xdr:col>
      <xdr:colOff>276225</xdr:colOff>
      <xdr:row>25</xdr:row>
      <xdr:rowOff>19050</xdr:rowOff>
    </xdr:from>
    <xdr:to>
      <xdr:col>12</xdr:col>
      <xdr:colOff>76200</xdr:colOff>
      <xdr:row>28</xdr:row>
      <xdr:rowOff>28575</xdr:rowOff>
    </xdr:to>
    <xdr:sp>
      <xdr:nvSpPr>
        <xdr:cNvPr id="8" name="Rectangle 22"/>
        <xdr:cNvSpPr>
          <a:spLocks/>
        </xdr:cNvSpPr>
      </xdr:nvSpPr>
      <xdr:spPr>
        <a:xfrm>
          <a:off x="276225" y="4410075"/>
          <a:ext cx="829627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selection activeCell="G12" sqref="G12:H13"/>
    </sheetView>
  </sheetViews>
  <sheetFormatPr defaultColWidth="11.421875" defaultRowHeight="12.75"/>
  <cols>
    <col min="1" max="1" width="6.28125" style="0" customWidth="1"/>
    <col min="2" max="2" width="36.140625" style="0" customWidth="1"/>
    <col min="3" max="3" width="14.421875" style="0" customWidth="1"/>
    <col min="4" max="4" width="4.7109375" style="0" customWidth="1"/>
    <col min="5" max="5" width="5.140625" style="0" customWidth="1"/>
    <col min="6" max="6" width="38.57421875" style="0" bestFit="1" customWidth="1"/>
    <col min="7" max="7" width="5.7109375" style="0" customWidth="1"/>
    <col min="8" max="8" width="16.421875" style="0" bestFit="1" customWidth="1"/>
    <col min="9" max="9" width="11.421875" style="0" hidden="1" customWidth="1"/>
    <col min="10" max="10" width="11.7109375" style="0" hidden="1" customWidth="1"/>
    <col min="11" max="11" width="11.421875" style="0" hidden="1" customWidth="1"/>
    <col min="12" max="12" width="13.421875" style="0" hidden="1" customWidth="1"/>
    <col min="13" max="13" width="4.140625" style="2" customWidth="1"/>
    <col min="14" max="14" width="11.421875" style="2" customWidth="1"/>
    <col min="15" max="31" width="11.421875" style="4" customWidth="1"/>
  </cols>
  <sheetData>
    <row r="1" spans="1:14" ht="17.25" customHeight="1">
      <c r="A1" s="4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1.75" customHeight="1">
      <c r="A2" s="4"/>
      <c r="B2" s="4"/>
      <c r="C2" s="5"/>
      <c r="D2" s="5"/>
      <c r="E2" s="4"/>
      <c r="F2" s="31"/>
      <c r="G2" s="31"/>
      <c r="H2" s="31"/>
      <c r="I2" s="4"/>
      <c r="J2" s="4"/>
      <c r="K2" s="4"/>
      <c r="L2" s="4"/>
      <c r="M2" s="6"/>
      <c r="N2" s="4"/>
    </row>
    <row r="3" spans="1:14" ht="21.75" customHeight="1" thickBot="1">
      <c r="A3" s="4"/>
      <c r="B3" s="4"/>
      <c r="C3" s="4"/>
      <c r="D3" s="4"/>
      <c r="E3" s="6"/>
      <c r="F3" s="38" t="s">
        <v>11</v>
      </c>
      <c r="G3" s="38"/>
      <c r="H3" s="38"/>
      <c r="I3" s="4"/>
      <c r="J3" s="4"/>
      <c r="K3" s="4"/>
      <c r="L3" s="4"/>
      <c r="M3" s="6"/>
      <c r="N3" s="4"/>
    </row>
    <row r="4" spans="1:14" ht="18.75" thickBot="1">
      <c r="A4" s="4"/>
      <c r="B4" s="7" t="s">
        <v>12</v>
      </c>
      <c r="C4" s="12" t="s">
        <v>0</v>
      </c>
      <c r="D4" s="9"/>
      <c r="E4" s="6"/>
      <c r="F4" s="11" t="s">
        <v>4</v>
      </c>
      <c r="G4" s="13">
        <v>70</v>
      </c>
      <c r="H4" s="6"/>
      <c r="I4" t="str">
        <f>_XLL.DEC.A.HEX(G4,2)</f>
        <v>46</v>
      </c>
      <c r="J4" t="s">
        <v>1</v>
      </c>
      <c r="K4" s="1" t="str">
        <f>I4</f>
        <v>46</v>
      </c>
      <c r="L4" s="2"/>
      <c r="M4" s="6"/>
      <c r="N4" s="4"/>
    </row>
    <row r="5" spans="1:14" ht="16.5" thickBot="1">
      <c r="A5" s="4"/>
      <c r="B5" s="7" t="s">
        <v>26</v>
      </c>
      <c r="C5" s="4"/>
      <c r="D5" s="4"/>
      <c r="E5" s="6"/>
      <c r="F5" s="11" t="s">
        <v>5</v>
      </c>
      <c r="G5" s="13">
        <v>50</v>
      </c>
      <c r="H5" s="6"/>
      <c r="I5" t="str">
        <f>_XLL.DEC.A.HEX(G5,2)</f>
        <v>32</v>
      </c>
      <c r="J5" t="s">
        <v>2</v>
      </c>
      <c r="K5" s="1" t="str">
        <f>I5</f>
        <v>32</v>
      </c>
      <c r="L5" s="2"/>
      <c r="M5" s="6"/>
      <c r="N5" s="4"/>
    </row>
    <row r="6" spans="1:14" ht="16.5" thickBot="1">
      <c r="A6" s="4"/>
      <c r="B6" s="4" t="s">
        <v>15</v>
      </c>
      <c r="C6" s="14">
        <f>C19</f>
        <v>37</v>
      </c>
      <c r="D6" s="10"/>
      <c r="E6" s="6"/>
      <c r="F6" s="17"/>
      <c r="G6" s="18"/>
      <c r="H6" s="18"/>
      <c r="I6" s="19"/>
      <c r="J6" s="19" t="s">
        <v>3</v>
      </c>
      <c r="K6" s="21">
        <f>I7+I8+I9</f>
        <v>7</v>
      </c>
      <c r="L6" s="20"/>
      <c r="M6" s="18"/>
      <c r="N6" s="22"/>
    </row>
    <row r="7" spans="1:14" ht="16.5" thickBot="1">
      <c r="A7" s="4"/>
      <c r="B7" s="4" t="s">
        <v>16</v>
      </c>
      <c r="C7" s="14">
        <f>C20</f>
        <v>48</v>
      </c>
      <c r="D7" s="10"/>
      <c r="E7" s="6"/>
      <c r="F7" s="17" t="s">
        <v>6</v>
      </c>
      <c r="G7" s="8"/>
      <c r="H7" s="18"/>
      <c r="I7" s="19">
        <f>IF(L7=FALSE,0,1)</f>
        <v>1</v>
      </c>
      <c r="J7" s="19" t="s">
        <v>8</v>
      </c>
      <c r="K7" s="19" t="str">
        <f>CONCATENATE(K6,K5,K4)</f>
        <v>73246</v>
      </c>
      <c r="L7" s="16" t="b">
        <v>1</v>
      </c>
      <c r="M7" s="18"/>
      <c r="N7" s="22"/>
    </row>
    <row r="8" spans="1:14" ht="12.75">
      <c r="A8" s="4"/>
      <c r="B8" s="4"/>
      <c r="C8" s="4"/>
      <c r="D8" s="4"/>
      <c r="E8" s="6"/>
      <c r="F8" s="17" t="s">
        <v>7</v>
      </c>
      <c r="G8" s="8"/>
      <c r="H8" s="18"/>
      <c r="I8" s="19">
        <f>IF(L8=TRUE,2,0)</f>
        <v>2</v>
      </c>
      <c r="J8" s="19" t="str">
        <f>K7</f>
        <v>73246</v>
      </c>
      <c r="K8" s="19">
        <f>_XLL.HEX.A.DEC(J8)</f>
        <v>471622</v>
      </c>
      <c r="L8" s="16" t="b">
        <v>1</v>
      </c>
      <c r="M8" s="18"/>
      <c r="N8" s="22"/>
    </row>
    <row r="9" spans="1:14" ht="12.75">
      <c r="A9" s="4"/>
      <c r="B9" s="4" t="s">
        <v>13</v>
      </c>
      <c r="C9" s="4"/>
      <c r="D9" s="4"/>
      <c r="E9" s="6"/>
      <c r="F9" s="17" t="s">
        <v>24</v>
      </c>
      <c r="G9" s="8"/>
      <c r="H9" s="18"/>
      <c r="I9" s="19">
        <f>IF(L9=TRUE,4,0)</f>
        <v>4</v>
      </c>
      <c r="J9" s="19"/>
      <c r="K9" s="19"/>
      <c r="L9" s="16" t="b">
        <v>1</v>
      </c>
      <c r="M9" s="18"/>
      <c r="N9" s="22"/>
    </row>
    <row r="10" spans="1:14" ht="12.75">
      <c r="A10" s="4"/>
      <c r="B10" s="4" t="s">
        <v>14</v>
      </c>
      <c r="C10" s="4"/>
      <c r="D10" s="4"/>
      <c r="E10" s="6"/>
      <c r="F10" s="17"/>
      <c r="G10" s="15"/>
      <c r="H10" s="18"/>
      <c r="I10" s="19"/>
      <c r="J10" s="19"/>
      <c r="K10" s="19"/>
      <c r="L10" s="20"/>
      <c r="M10" s="18"/>
      <c r="N10" s="22"/>
    </row>
    <row r="11" spans="1:14" ht="13.5" thickBot="1">
      <c r="A11" s="4"/>
      <c r="B11" s="4"/>
      <c r="C11" s="4"/>
      <c r="D11" s="4"/>
      <c r="E11" s="6"/>
      <c r="F11" s="8"/>
      <c r="G11" s="15"/>
      <c r="H11" s="15"/>
      <c r="L11" s="2"/>
      <c r="M11" s="6"/>
      <c r="N11" s="4"/>
    </row>
    <row r="12" spans="1:14" ht="18.75" customHeight="1">
      <c r="A12" s="4"/>
      <c r="B12" s="4"/>
      <c r="C12" s="4"/>
      <c r="D12" s="4"/>
      <c r="E12" s="6"/>
      <c r="F12" s="27" t="s">
        <v>9</v>
      </c>
      <c r="G12" s="34" t="str">
        <f>CONCATENATE(0,,0,K8)</f>
        <v>00471622</v>
      </c>
      <c r="H12" s="35"/>
      <c r="I12" s="4"/>
      <c r="J12" s="4"/>
      <c r="K12" s="4"/>
      <c r="L12" s="4"/>
      <c r="M12" s="6"/>
      <c r="N12" s="4"/>
    </row>
    <row r="13" spans="1:14" ht="13.5" thickBot="1">
      <c r="A13" s="4"/>
      <c r="B13" s="4"/>
      <c r="C13" s="4"/>
      <c r="D13" s="4"/>
      <c r="E13" s="6"/>
      <c r="F13" s="27" t="s">
        <v>10</v>
      </c>
      <c r="G13" s="36"/>
      <c r="H13" s="37"/>
      <c r="I13" s="4"/>
      <c r="J13" s="4"/>
      <c r="K13" s="4"/>
      <c r="L13" s="4"/>
      <c r="M13" s="6"/>
      <c r="N13" s="4"/>
    </row>
    <row r="14" spans="1:14" ht="12.75">
      <c r="A14" s="4"/>
      <c r="B14" s="4"/>
      <c r="C14" s="4"/>
      <c r="D14" s="4"/>
      <c r="E14" s="6"/>
      <c r="F14" s="6"/>
      <c r="G14" s="6"/>
      <c r="H14" s="6"/>
      <c r="I14" s="4"/>
      <c r="J14" s="4"/>
      <c r="K14" s="4"/>
      <c r="L14" s="4"/>
      <c r="M14" s="6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4"/>
    </row>
    <row r="16" spans="1:14" ht="7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8" s="4" customFormat="1" ht="12.75">
      <c r="B17" s="32" t="s">
        <v>20</v>
      </c>
      <c r="C17" s="32"/>
      <c r="D17" s="32"/>
      <c r="E17" s="32"/>
      <c r="F17" s="32"/>
      <c r="G17" s="32"/>
      <c r="H17" s="32"/>
    </row>
    <row r="18" spans="2:8" s="4" customFormat="1" ht="12.75" hidden="1">
      <c r="B18" s="23" t="str">
        <f>_XLL.DEC.A.HEX(C4,6)</f>
        <v>033025</v>
      </c>
      <c r="C18" s="24"/>
      <c r="D18" s="24"/>
      <c r="E18" s="24"/>
      <c r="F18" s="24"/>
      <c r="G18" s="24"/>
      <c r="H18" s="24"/>
    </row>
    <row r="19" spans="2:8" s="4" customFormat="1" ht="12.75" hidden="1">
      <c r="B19" s="23" t="str">
        <f>MIDB(B18,5,2)</f>
        <v>25</v>
      </c>
      <c r="C19" s="24">
        <f>_XLL.HEX.A.DEC(B19)</f>
        <v>37</v>
      </c>
      <c r="D19" s="24"/>
      <c r="E19" s="24"/>
      <c r="F19" s="24"/>
      <c r="G19" s="24"/>
      <c r="H19" s="24"/>
    </row>
    <row r="20" spans="2:8" s="4" customFormat="1" ht="12.75" hidden="1">
      <c r="B20" s="23" t="str">
        <f>MIDB(B18,3,2)</f>
        <v>30</v>
      </c>
      <c r="C20" s="24">
        <f>_XLL.HEX.A.DEC(B20)</f>
        <v>48</v>
      </c>
      <c r="D20" s="24"/>
      <c r="E20" s="24"/>
      <c r="F20" s="24"/>
      <c r="G20" s="24"/>
      <c r="H20" s="24"/>
    </row>
    <row r="21" spans="2:8" s="4" customFormat="1" ht="12.75">
      <c r="B21" s="33" t="s">
        <v>21</v>
      </c>
      <c r="C21" s="33"/>
      <c r="D21" s="33"/>
      <c r="E21" s="33"/>
      <c r="F21" s="33"/>
      <c r="G21" s="33"/>
      <c r="H21" s="33"/>
    </row>
    <row r="22" spans="2:8" s="4" customFormat="1" ht="6" customHeight="1">
      <c r="B22" s="24"/>
      <c r="C22" s="24"/>
      <c r="D22" s="24"/>
      <c r="E22" s="24"/>
      <c r="F22" s="24"/>
      <c r="G22" s="24"/>
      <c r="H22" s="24"/>
    </row>
    <row r="23" spans="2:8" s="4" customFormat="1" ht="12.75">
      <c r="B23" s="25" t="s">
        <v>17</v>
      </c>
      <c r="C23" s="24"/>
      <c r="D23" s="24"/>
      <c r="E23" s="24"/>
      <c r="F23" s="24"/>
      <c r="G23" s="24"/>
      <c r="H23" s="24"/>
    </row>
    <row r="24" spans="2:9" s="4" customFormat="1" ht="12.75">
      <c r="B24" s="26" t="s">
        <v>18</v>
      </c>
      <c r="C24" s="24"/>
      <c r="D24" s="24"/>
      <c r="E24" s="24"/>
      <c r="F24" s="24"/>
      <c r="G24" s="24"/>
      <c r="H24" s="24"/>
      <c r="I24" s="4" t="b">
        <v>1</v>
      </c>
    </row>
    <row r="25" spans="2:8" s="4" customFormat="1" ht="12.75">
      <c r="B25" s="26" t="s">
        <v>19</v>
      </c>
      <c r="C25" s="24"/>
      <c r="D25" s="24"/>
      <c r="E25" s="24"/>
      <c r="F25" s="24"/>
      <c r="G25" s="24"/>
      <c r="H25" s="24"/>
    </row>
    <row r="26" spans="1:13" s="4" customFormat="1" ht="16.5" customHeight="1">
      <c r="A26" s="28"/>
      <c r="B26" s="28"/>
      <c r="C26" s="29" t="s">
        <v>25</v>
      </c>
      <c r="D26" s="29"/>
      <c r="E26" s="29"/>
      <c r="F26" s="29"/>
      <c r="G26" s="28"/>
      <c r="H26" s="28"/>
      <c r="I26" s="28"/>
      <c r="J26" s="28"/>
      <c r="K26" s="28"/>
      <c r="L26" s="28"/>
      <c r="M26" s="28"/>
    </row>
    <row r="27" spans="1:13" s="4" customFormat="1" ht="12.75">
      <c r="A27" s="30" t="s">
        <v>23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4" customFormat="1" ht="12.75">
      <c r="A28" s="29" t="s">
        <v>22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</sheetData>
  <sheetProtection password="CAA3" sheet="1" objects="1" scenarios="1"/>
  <mergeCells count="8">
    <mergeCell ref="A28:M28"/>
    <mergeCell ref="A27:M27"/>
    <mergeCell ref="C26:F26"/>
    <mergeCell ref="F2:H2"/>
    <mergeCell ref="B17:H17"/>
    <mergeCell ref="B21:H21"/>
    <mergeCell ref="G12:H13"/>
    <mergeCell ref="F3:H3"/>
  </mergeCells>
  <printOptions/>
  <pageMargins left="0.75" right="0.75" top="1" bottom="1" header="0" footer="0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VAGclub.com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Cálculos Sensor Luces/LLuvia para VAG-COM</dc:title>
  <dc:subject/>
  <dc:creator>Turistin</dc:creator>
  <cp:keywords/>
  <dc:description/>
  <cp:lastModifiedBy>Alberto Salvador</cp:lastModifiedBy>
  <cp:lastPrinted>2007-04-11T21:16:17Z</cp:lastPrinted>
  <dcterms:created xsi:type="dcterms:W3CDTF">2007-04-10T09:44:38Z</dcterms:created>
  <dcterms:modified xsi:type="dcterms:W3CDTF">2007-04-23T23:14:55Z</dcterms:modified>
  <cp:category/>
  <cp:version/>
  <cp:contentType/>
  <cp:contentStatus/>
</cp:coreProperties>
</file>